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гайдара 5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<sst xmlns="http://schemas.openxmlformats.org/spreadsheetml/2006/main" count="80" uniqueCount="48">
  <si>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</si>
  <si>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</si>
  <si>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 Комсомольский ул.Гайдара  дом5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</si>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</sst>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2" fontId="3" fillId="0" borderId="2" xfId="0" applyNumberFormat="1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0" fontId="0" fillId="0" borderId="5" xfId="0" applyBorder="1" applyAlignment="1"/>
    <xf numFmtId="0" fontId="3" fillId="0" borderId="4" xfId="0" applyFont="1" applyBorder="1"/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6" fillId="0" borderId="1" xfId="0" applyFont="1" applyBorder="1"/>
    <xf numFmtId="0" fontId="15" fillId="0" borderId="0" xfId="0" applyFont="1" applyBorder="1"/>
    <xf numFmtId="0" fontId="17" fillId="0" borderId="8" xfId="0" applyFont="1" applyBorder="1" applyAlignment="1"/>
    <xf numFmtId="0" fontId="0" fillId="0" borderId="8" xfId="0" applyBorder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3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2940.5</v>
      </c>
      <c r="D5" s="13"/>
      <c r="E5" s="14"/>
    </row>
    <row r="6" spans="1:11" x14ac:dyDescent="0.25">
      <c r="A6" s="11">
        <v>2</v>
      </c>
      <c r="B6" s="11" t="s">
        <v>5</v>
      </c>
      <c r="C6" s="12">
        <v>1538.9</v>
      </c>
      <c r="D6" s="15"/>
      <c r="E6" s="16"/>
    </row>
    <row r="7" spans="1:11" x14ac:dyDescent="0.25">
      <c r="A7" s="11">
        <v>3</v>
      </c>
      <c r="B7" s="11" t="s">
        <v>6</v>
      </c>
      <c r="C7" s="17">
        <v>27</v>
      </c>
      <c r="D7" s="15"/>
      <c r="E7" s="16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6"/>
    </row>
    <row r="10" spans="1:11" x14ac:dyDescent="0.25">
      <c r="A10" s="11">
        <v>1</v>
      </c>
      <c r="B10" s="11" t="s">
        <v>12</v>
      </c>
      <c r="C10" s="17">
        <v>14894.87</v>
      </c>
      <c r="D10" s="15"/>
      <c r="E10" s="11">
        <v>181406.49</v>
      </c>
      <c r="F10" s="11">
        <v>182716.95</v>
      </c>
      <c r="G10" s="16"/>
    </row>
    <row r="11" spans="1:11" x14ac:dyDescent="0.25">
      <c r="A11" s="11">
        <v>2</v>
      </c>
      <c r="B11" s="11" t="s">
        <v>13</v>
      </c>
      <c r="C11" s="17">
        <v>4578.55</v>
      </c>
      <c r="D11" s="15"/>
      <c r="E11" s="11">
        <v>24568.37</v>
      </c>
      <c r="F11" s="25">
        <v>21577.33</v>
      </c>
    </row>
    <row r="12" spans="1:11" x14ac:dyDescent="0.25">
      <c r="A12" s="26"/>
      <c r="B12" s="27" t="s">
        <v>14</v>
      </c>
      <c r="C12" s="28">
        <f>SUM(C10:D11)</f>
        <v>19473.420000000002</v>
      </c>
      <c r="D12" s="28"/>
      <c r="E12" s="26">
        <f>SUM(E10:E11)</f>
        <v>205974.86</v>
      </c>
      <c r="F12" s="26">
        <f>SUM(F10:F11)</f>
        <v>204294.28000000003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32034.141131312914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2">
        <v>18511.808335934402</v>
      </c>
      <c r="E17" s="50"/>
      <c r="F17" s="15"/>
    </row>
    <row r="18" spans="1:6" x14ac:dyDescent="0.25">
      <c r="A18" s="47"/>
      <c r="B18" s="47" t="s">
        <v>23</v>
      </c>
      <c r="C18" s="49" t="s">
        <v>21</v>
      </c>
      <c r="D18" s="12">
        <f>D17*20.2%</f>
        <v>3739.3852838587491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4922.9475115197638</v>
      </c>
      <c r="E19" s="50"/>
      <c r="F19" s="15"/>
    </row>
    <row r="20" spans="1:6" x14ac:dyDescent="0.25">
      <c r="A20" s="47"/>
      <c r="B20" s="48" t="s">
        <v>25</v>
      </c>
      <c r="C20" s="49" t="s">
        <v>26</v>
      </c>
      <c r="D20" s="12">
        <v>4860</v>
      </c>
      <c r="E20" s="50"/>
      <c r="F20" s="15"/>
    </row>
    <row r="21" spans="1:6" x14ac:dyDescent="0.25">
      <c r="A21" s="47"/>
      <c r="B21" s="47" t="s">
        <v>27</v>
      </c>
      <c r="C21" s="49" t="s">
        <v>21</v>
      </c>
      <c r="D21" s="12"/>
      <c r="E21" s="50"/>
      <c r="F21" s="15"/>
    </row>
    <row r="22" spans="1:6" ht="26.25" x14ac:dyDescent="0.25">
      <c r="A22" s="42">
        <v>2</v>
      </c>
      <c r="B22" s="54" t="s">
        <v>28</v>
      </c>
      <c r="C22" s="43" t="s">
        <v>21</v>
      </c>
      <c r="D22" s="44">
        <f>SUM(D23:F26)</f>
        <v>40022.159181528732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2">
        <v>27116.350114600329</v>
      </c>
      <c r="E23" s="50"/>
      <c r="F23" s="15"/>
    </row>
    <row r="24" spans="1:6" x14ac:dyDescent="0.25">
      <c r="A24" s="47"/>
      <c r="B24" s="47" t="s">
        <v>23</v>
      </c>
      <c r="C24" s="49" t="s">
        <v>21</v>
      </c>
      <c r="D24" s="12">
        <f>D23*20.2%</f>
        <v>5477.5027231492659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2">
        <v>2933.3163437791368</v>
      </c>
      <c r="E25" s="50"/>
      <c r="F25" s="15"/>
    </row>
    <row r="26" spans="1:6" x14ac:dyDescent="0.25">
      <c r="A26" s="47"/>
      <c r="B26" s="48" t="s">
        <v>30</v>
      </c>
      <c r="C26" s="49" t="s">
        <v>21</v>
      </c>
      <c r="D26" s="55">
        <v>4494.99</v>
      </c>
      <c r="E26" s="56"/>
      <c r="F26" s="57"/>
    </row>
    <row r="27" spans="1:6" x14ac:dyDescent="0.25">
      <c r="A27" s="47"/>
      <c r="B27" s="48" t="s">
        <v>27</v>
      </c>
      <c r="C27" s="49" t="s">
        <v>21</v>
      </c>
      <c r="D27" s="58"/>
      <c r="E27" s="59"/>
      <c r="F27" s="60">
        <v>0</v>
      </c>
    </row>
    <row r="28" spans="1:6" ht="26.25" x14ac:dyDescent="0.25">
      <c r="A28" s="42">
        <v>3</v>
      </c>
      <c r="B28" s="54" t="s">
        <v>31</v>
      </c>
      <c r="C28" s="43" t="s">
        <v>21</v>
      </c>
      <c r="D28" s="44">
        <f>SUM(D29:F33)</f>
        <v>32021.323403567279</v>
      </c>
      <c r="E28" s="45"/>
      <c r="F28" s="46"/>
    </row>
    <row r="29" spans="1:6" ht="26.25" x14ac:dyDescent="0.25">
      <c r="A29" s="47"/>
      <c r="B29" s="48" t="s">
        <v>32</v>
      </c>
      <c r="C29" s="49" t="s">
        <v>21</v>
      </c>
      <c r="D29" s="58"/>
      <c r="E29" s="51">
        <v>24919.658702158995</v>
      </c>
      <c r="F29" s="15"/>
    </row>
    <row r="30" spans="1:6" x14ac:dyDescent="0.25">
      <c r="A30" s="47"/>
      <c r="B30" s="47" t="s">
        <v>23</v>
      </c>
      <c r="C30" s="49" t="s">
        <v>21</v>
      </c>
      <c r="D30" s="12">
        <f>E29*20.2%</f>
        <v>5033.7710578361166</v>
      </c>
      <c r="E30" s="51"/>
      <c r="F30" s="52"/>
    </row>
    <row r="31" spans="1:6" x14ac:dyDescent="0.25">
      <c r="A31" s="47"/>
      <c r="B31" s="47" t="s">
        <v>33</v>
      </c>
      <c r="C31" s="49" t="s">
        <v>21</v>
      </c>
      <c r="D31" s="12">
        <v>2067.8936435721694</v>
      </c>
      <c r="E31" s="50"/>
      <c r="F31" s="15"/>
    </row>
    <row r="32" spans="1:6" x14ac:dyDescent="0.25">
      <c r="A32" s="47"/>
      <c r="B32" s="48" t="s">
        <v>34</v>
      </c>
      <c r="C32" s="49" t="s">
        <v>21</v>
      </c>
      <c r="D32" s="55">
        <v>0</v>
      </c>
      <c r="E32" s="50"/>
      <c r="F32" s="15"/>
    </row>
    <row r="33" spans="1:12" x14ac:dyDescent="0.25">
      <c r="A33" s="47"/>
      <c r="B33" s="48" t="s">
        <v>35</v>
      </c>
      <c r="C33" s="49" t="s">
        <v>21</v>
      </c>
      <c r="D33" s="12"/>
      <c r="E33" s="50"/>
      <c r="F33" s="15"/>
      <c r="L33" s="16"/>
    </row>
    <row r="34" spans="1:12" x14ac:dyDescent="0.25">
      <c r="A34" s="42">
        <v>4</v>
      </c>
      <c r="B34" s="42" t="s">
        <v>36</v>
      </c>
      <c r="C34" s="61" t="s">
        <v>21</v>
      </c>
      <c r="D34" s="44">
        <f>SUM(D35:F39)</f>
        <v>59750.77060838895</v>
      </c>
      <c r="E34" s="45"/>
      <c r="F34" s="46"/>
    </row>
    <row r="35" spans="1:12" x14ac:dyDescent="0.25">
      <c r="A35" s="42"/>
      <c r="B35" s="47" t="s">
        <v>37</v>
      </c>
      <c r="C35" s="49" t="s">
        <v>21</v>
      </c>
      <c r="D35" s="12">
        <v>14505.1609911468</v>
      </c>
      <c r="E35" s="13"/>
      <c r="F35" s="15"/>
    </row>
    <row r="36" spans="1:12" x14ac:dyDescent="0.25">
      <c r="A36" s="42"/>
      <c r="B36" s="47" t="s">
        <v>23</v>
      </c>
      <c r="C36" s="49" t="s">
        <v>21</v>
      </c>
      <c r="D36" s="12">
        <f>D35*20.2%</f>
        <v>2930.0425202116535</v>
      </c>
      <c r="E36" s="51"/>
      <c r="F36" s="52"/>
    </row>
    <row r="37" spans="1:12" ht="36" customHeight="1" x14ac:dyDescent="0.25">
      <c r="A37" s="42"/>
      <c r="B37" s="48" t="s">
        <v>38</v>
      </c>
      <c r="C37" s="49" t="s">
        <v>21</v>
      </c>
      <c r="D37" s="12">
        <v>9546.3928063586172</v>
      </c>
      <c r="E37" s="13"/>
      <c r="F37" s="15"/>
    </row>
    <row r="38" spans="1:12" ht="18" customHeight="1" x14ac:dyDescent="0.25">
      <c r="A38" s="42"/>
      <c r="B38" s="47" t="s">
        <v>39</v>
      </c>
      <c r="C38" s="61" t="s">
        <v>21</v>
      </c>
      <c r="D38" s="12">
        <v>19354.55</v>
      </c>
      <c r="E38" s="13"/>
      <c r="F38" s="15"/>
    </row>
    <row r="39" spans="1:12" ht="18" customHeight="1" x14ac:dyDescent="0.25">
      <c r="A39" s="42"/>
      <c r="B39" s="47" t="s">
        <v>40</v>
      </c>
      <c r="C39" s="61" t="s">
        <v>21</v>
      </c>
      <c r="D39" s="62"/>
      <c r="E39" s="51">
        <v>13414.624290671884</v>
      </c>
      <c r="F39" s="63"/>
    </row>
    <row r="40" spans="1:12" ht="18" customHeight="1" x14ac:dyDescent="0.25">
      <c r="A40" s="42">
        <v>5</v>
      </c>
      <c r="B40" s="42" t="s">
        <v>41</v>
      </c>
      <c r="C40" s="43" t="s">
        <v>21</v>
      </c>
      <c r="D40" s="44">
        <v>22620.38</v>
      </c>
      <c r="E40" s="64"/>
      <c r="F40" s="46"/>
    </row>
    <row r="41" spans="1:12" x14ac:dyDescent="0.25">
      <c r="A41" s="42">
        <v>6</v>
      </c>
      <c r="B41" s="42" t="s">
        <v>42</v>
      </c>
      <c r="C41" s="43" t="s">
        <v>21</v>
      </c>
      <c r="D41" s="44">
        <v>12926.76</v>
      </c>
      <c r="E41" s="45"/>
      <c r="F41" s="46"/>
      <c r="G41" s="65"/>
    </row>
    <row r="42" spans="1:12" x14ac:dyDescent="0.25">
      <c r="A42" s="66"/>
      <c r="B42" s="42" t="s">
        <v>43</v>
      </c>
      <c r="C42" s="43" t="s">
        <v>21</v>
      </c>
      <c r="D42" s="44">
        <f>D16+D22+D28+D34+D40+D41</f>
        <v>199375.53432479789</v>
      </c>
      <c r="E42" s="45"/>
      <c r="F42" s="46"/>
    </row>
    <row r="43" spans="1:12" x14ac:dyDescent="0.25">
      <c r="A43" s="66"/>
      <c r="B43" s="67" t="s">
        <v>44</v>
      </c>
      <c r="C43" s="43" t="s">
        <v>21</v>
      </c>
      <c r="D43" s="44">
        <f>F12-D42</f>
        <v>4918.745675202139</v>
      </c>
      <c r="E43" s="45"/>
      <c r="F43" s="46"/>
    </row>
    <row r="44" spans="1:12" x14ac:dyDescent="0.25">
      <c r="A44" s="66"/>
      <c r="B44" s="42" t="s">
        <v>45</v>
      </c>
      <c r="C44" s="43" t="s">
        <v>21</v>
      </c>
      <c r="D44" s="55"/>
      <c r="E44" s="50"/>
      <c r="F44" s="15"/>
    </row>
    <row r="45" spans="1:12" x14ac:dyDescent="0.25">
      <c r="A45" s="68"/>
      <c r="B45" s="69" t="s">
        <v>46</v>
      </c>
      <c r="C45" s="70"/>
      <c r="D45" s="70"/>
      <c r="E45" s="70"/>
      <c r="F45" s="65"/>
    </row>
    <row r="46" spans="1:12" x14ac:dyDescent="0.25">
      <c r="A46" s="68"/>
      <c r="B46" s="71" t="s">
        <v>47</v>
      </c>
      <c r="C46" s="71"/>
      <c r="D46" s="71"/>
      <c r="E46" s="71"/>
    </row>
    <row r="47" spans="1:12" x14ac:dyDescent="0.25">
      <c r="A47" s="68"/>
      <c r="B47" s="68"/>
      <c r="C47" s="72"/>
      <c r="D47" s="68"/>
      <c r="E47" s="68"/>
    </row>
  </sheetData>
  <mergeCells count="46">
    <mergeCell ref="D43:F43"/>
    <mergeCell ref="D44:F44"/>
    <mergeCell ref="B45:E45"/>
    <mergeCell ref="B46:E46"/>
    <mergeCell ref="D37:F37"/>
    <mergeCell ref="D38:F38"/>
    <mergeCell ref="E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4:F24"/>
    <mergeCell ref="D25:F25"/>
    <mergeCell ref="D26:F26"/>
    <mergeCell ref="D28:F28"/>
    <mergeCell ref="E29:F29"/>
    <mergeCell ref="D30:F30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2018-04-10T13:15:21Z</dcterms:created>
  <dcterms:modified xsi:type="dcterms:W3CDTF">2018-04-10T13:15:31Z</dcterms:modified>
</cp:coreProperties>
</file>