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вавилова18" sheetId="1" r:id="rId1"/>
  </sheets>
  <calcPr calcId="144525"/>
</workbook>
</file>

<file path=xl/calcChain.xml><?xml version="1.0" encoding="utf-8"?>
<calcChain xmlns="http://schemas.openxmlformats.org/spreadsheetml/2006/main">
  <c r="G11" i="1" l="1"/>
  <c r="G15" i="1" l="1"/>
  <c r="G12" i="1"/>
  <c r="G13" i="1"/>
  <c r="G14" i="1"/>
  <c r="G10" i="1"/>
  <c r="D39" i="1" l="1"/>
  <c r="D37" i="1"/>
  <c r="D33" i="1"/>
  <c r="D31" i="1"/>
  <c r="D27" i="1"/>
  <c r="D25" i="1"/>
  <c r="D21" i="1"/>
  <c r="D19" i="1"/>
  <c r="D45" i="1" s="1"/>
  <c r="F15" i="1"/>
  <c r="D46" i="1" s="1"/>
  <c r="E15" i="1"/>
  <c r="C15" i="1"/>
</calcChain>
</file>

<file path=xl/sharedStrings.xml><?xml version="1.0" encoding="utf-8"?>
<sst xmlns="http://schemas.openxmlformats.org/spreadsheetml/2006/main" count="81" uniqueCount="51">
  <si>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</si>
  <si>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</si>
  <si>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18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</si>
  <si>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</si>
  <si>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</si>
  <si>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</si>
  <si>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</si>
  <si>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</si>
  <si>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</si>
  <si>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</si>
  <si>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</si>
  <si>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</si>
  <si>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</si>
  <si>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</si>
  <si>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</si>
  <si>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Поверка ТС</t>
  </si>
  <si>
    <t>Ремонт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</si>
  <si>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</si>
  <si>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</si>
  <si>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</si>
  <si>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</si>
  <si>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</si>
  <si>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</si>
  <si>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</si>
  <si>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</si>
  <si>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</si>
  <si>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</si>
  <si>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</si>
  <si>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</si>
  <si>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</si>
  <si>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</si>
  <si>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</si>
  <si>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</si>
  <si>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тс, тех. обсл. газопроводов,поверка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</si>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</sst>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0"/>
  <sheetViews>
    <sheetView tabSelected="1" topLeftCell="A4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8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5" t="s">
        <v>0</v>
      </c>
      <c r="B1" s="66"/>
      <c r="C1" s="66"/>
      <c r="D1" s="66"/>
      <c r="E1" s="66"/>
      <c r="F1" s="1"/>
    </row>
    <row r="2" spans="1:11" ht="33" customHeight="1" x14ac:dyDescent="0.25">
      <c r="A2" s="67" t="s">
        <v>1</v>
      </c>
      <c r="B2" s="68"/>
      <c r="C2" s="68"/>
      <c r="D2" s="68"/>
      <c r="E2" s="68"/>
      <c r="F2" s="3"/>
    </row>
    <row r="3" spans="1:11" ht="20.25" customHeight="1" x14ac:dyDescent="0.25">
      <c r="A3" s="69" t="s">
        <v>2</v>
      </c>
      <c r="B3" s="68"/>
      <c r="C3" s="68"/>
      <c r="D3" s="68"/>
      <c r="E3" s="68"/>
    </row>
    <row r="4" spans="1:11" ht="20.25" x14ac:dyDescent="0.3">
      <c r="A4" s="70" t="s">
        <v>3</v>
      </c>
      <c r="B4" s="71"/>
      <c r="C4" s="71"/>
      <c r="D4" s="71"/>
      <c r="E4" s="71"/>
    </row>
    <row r="5" spans="1:11" x14ac:dyDescent="0.25">
      <c r="A5" s="4">
        <v>1</v>
      </c>
      <c r="B5" s="4" t="s">
        <v>4</v>
      </c>
      <c r="C5" s="57">
        <v>4185.3</v>
      </c>
      <c r="D5" s="41"/>
      <c r="E5" s="5"/>
    </row>
    <row r="6" spans="1:11" x14ac:dyDescent="0.25">
      <c r="A6" s="4">
        <v>2</v>
      </c>
      <c r="B6" s="4" t="s">
        <v>5</v>
      </c>
      <c r="C6" s="38">
        <v>2498.3000000000002</v>
      </c>
      <c r="D6" s="34"/>
      <c r="E6" s="6"/>
    </row>
    <row r="7" spans="1:11" x14ac:dyDescent="0.25">
      <c r="A7" s="4">
        <v>3</v>
      </c>
      <c r="B7" s="4" t="s">
        <v>6</v>
      </c>
      <c r="C7" s="57">
        <v>56</v>
      </c>
      <c r="D7" s="34"/>
      <c r="E7" s="6"/>
    </row>
    <row r="8" spans="1:11" ht="18.75" x14ac:dyDescent="0.3">
      <c r="A8" s="58" t="s">
        <v>7</v>
      </c>
      <c r="B8" s="59"/>
      <c r="C8" s="59"/>
      <c r="D8" s="59"/>
      <c r="K8" s="7"/>
    </row>
    <row r="9" spans="1:11" ht="26.25" customHeight="1" x14ac:dyDescent="0.25">
      <c r="A9" s="4"/>
      <c r="B9" s="8" t="s">
        <v>8</v>
      </c>
      <c r="C9" s="60" t="s">
        <v>9</v>
      </c>
      <c r="D9" s="61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7">
        <v>69919.39</v>
      </c>
      <c r="D10" s="34"/>
      <c r="E10" s="4">
        <v>292389.3</v>
      </c>
      <c r="F10" s="4">
        <v>297624.38</v>
      </c>
      <c r="G10" s="6">
        <f>C10+E10-F10</f>
        <v>64684.31</v>
      </c>
    </row>
    <row r="11" spans="1:11" x14ac:dyDescent="0.25">
      <c r="A11" s="4">
        <v>2</v>
      </c>
      <c r="B11" s="4" t="s">
        <v>13</v>
      </c>
      <c r="C11" s="57">
        <v>5219.57</v>
      </c>
      <c r="D11" s="34"/>
      <c r="E11" s="4">
        <v>38982.1</v>
      </c>
      <c r="F11" s="4">
        <v>34418.03</v>
      </c>
      <c r="G11" s="6">
        <f>C11+E11-F11</f>
        <v>9783.64</v>
      </c>
    </row>
    <row r="12" spans="1:11" x14ac:dyDescent="0.25">
      <c r="A12" s="4">
        <v>3</v>
      </c>
      <c r="B12" s="4" t="s">
        <v>14</v>
      </c>
      <c r="C12" s="10">
        <v>1229.45</v>
      </c>
      <c r="D12" s="11"/>
      <c r="E12" s="4">
        <v>3583.38</v>
      </c>
      <c r="F12" s="4">
        <v>4040.22</v>
      </c>
      <c r="G12" s="6">
        <f t="shared" ref="G11:G14" si="0">C12+E12-F12</f>
        <v>772.61000000000013</v>
      </c>
    </row>
    <row r="13" spans="1:11" x14ac:dyDescent="0.25">
      <c r="A13" s="4">
        <v>4</v>
      </c>
      <c r="B13" s="4" t="s">
        <v>15</v>
      </c>
      <c r="C13" s="10">
        <v>0</v>
      </c>
      <c r="D13" s="11"/>
      <c r="E13" s="4">
        <v>17459.490000000002</v>
      </c>
      <c r="F13" s="4">
        <v>15374.45</v>
      </c>
      <c r="G13" s="6">
        <f t="shared" si="0"/>
        <v>2085.0400000000009</v>
      </c>
    </row>
    <row r="14" spans="1:11" x14ac:dyDescent="0.25">
      <c r="A14" s="4">
        <v>5</v>
      </c>
      <c r="B14" s="4" t="s">
        <v>16</v>
      </c>
      <c r="C14" s="10">
        <v>0</v>
      </c>
      <c r="D14" s="11"/>
      <c r="E14" s="4">
        <v>22008.61</v>
      </c>
      <c r="F14" s="4">
        <v>20269.25</v>
      </c>
      <c r="G14" s="6">
        <f t="shared" si="0"/>
        <v>1739.3600000000006</v>
      </c>
    </row>
    <row r="15" spans="1:11" x14ac:dyDescent="0.25">
      <c r="A15" s="12"/>
      <c r="B15" s="13" t="s">
        <v>17</v>
      </c>
      <c r="C15" s="11">
        <f>SUM(C10:D14)</f>
        <v>76368.409999999989</v>
      </c>
      <c r="D15" s="11"/>
      <c r="E15" s="12">
        <f>SUM(E10:E14)</f>
        <v>374422.87999999995</v>
      </c>
      <c r="F15" s="12">
        <f>SUM(F10:F14)</f>
        <v>371726.33</v>
      </c>
      <c r="G15" s="2">
        <f>SUM(G10:G14)</f>
        <v>79064.960000000006</v>
      </c>
    </row>
    <row r="16" spans="1:11" ht="18.75" x14ac:dyDescent="0.3">
      <c r="A16" s="62" t="s">
        <v>18</v>
      </c>
      <c r="B16" s="63"/>
      <c r="C16" s="63"/>
      <c r="D16" s="63"/>
      <c r="E16" s="64"/>
    </row>
    <row r="17" spans="1:6" ht="15" customHeight="1" x14ac:dyDescent="0.25">
      <c r="A17" s="47" t="s">
        <v>19</v>
      </c>
      <c r="B17" s="49" t="s">
        <v>20</v>
      </c>
      <c r="C17" s="49" t="s">
        <v>21</v>
      </c>
      <c r="D17" s="51" t="s">
        <v>22</v>
      </c>
      <c r="E17" s="52"/>
      <c r="F17" s="53"/>
    </row>
    <row r="18" spans="1:6" x14ac:dyDescent="0.25">
      <c r="A18" s="48"/>
      <c r="B18" s="50"/>
      <c r="C18" s="50"/>
      <c r="D18" s="54"/>
      <c r="E18" s="55"/>
      <c r="F18" s="56"/>
    </row>
    <row r="19" spans="1:6" x14ac:dyDescent="0.25">
      <c r="A19" s="14">
        <v>1</v>
      </c>
      <c r="B19" s="14" t="s">
        <v>23</v>
      </c>
      <c r="C19" s="15" t="s">
        <v>24</v>
      </c>
      <c r="D19" s="29">
        <f>SUM(D20:F24)</f>
        <v>52705.832490556364</v>
      </c>
      <c r="E19" s="30"/>
      <c r="F19" s="31"/>
    </row>
    <row r="20" spans="1:6" ht="26.25" x14ac:dyDescent="0.25">
      <c r="A20" s="16"/>
      <c r="B20" s="17" t="s">
        <v>25</v>
      </c>
      <c r="C20" s="18" t="s">
        <v>24</v>
      </c>
      <c r="D20" s="38">
        <v>30052.667987305813</v>
      </c>
      <c r="E20" s="33"/>
      <c r="F20" s="34"/>
    </row>
    <row r="21" spans="1:6" x14ac:dyDescent="0.25">
      <c r="A21" s="16"/>
      <c r="B21" s="16" t="s">
        <v>26</v>
      </c>
      <c r="C21" s="18" t="s">
        <v>24</v>
      </c>
      <c r="D21" s="38">
        <f>D20*20.2%</f>
        <v>6070.6389334357737</v>
      </c>
      <c r="E21" s="39"/>
      <c r="F21" s="40"/>
    </row>
    <row r="22" spans="1:6" x14ac:dyDescent="0.25">
      <c r="A22" s="16"/>
      <c r="B22" s="16" t="s">
        <v>27</v>
      </c>
      <c r="C22" s="18" t="s">
        <v>24</v>
      </c>
      <c r="D22" s="46">
        <v>6502.5255698147785</v>
      </c>
      <c r="E22" s="33"/>
      <c r="F22" s="34"/>
    </row>
    <row r="23" spans="1:6" x14ac:dyDescent="0.25">
      <c r="A23" s="16"/>
      <c r="B23" s="17" t="s">
        <v>28</v>
      </c>
      <c r="C23" s="18" t="s">
        <v>29</v>
      </c>
      <c r="D23" s="38">
        <v>10080</v>
      </c>
      <c r="E23" s="33"/>
      <c r="F23" s="34"/>
    </row>
    <row r="24" spans="1:6" x14ac:dyDescent="0.25">
      <c r="A24" s="16"/>
      <c r="B24" s="16" t="s">
        <v>30</v>
      </c>
      <c r="C24" s="18" t="s">
        <v>24</v>
      </c>
      <c r="D24" s="38">
        <v>0</v>
      </c>
      <c r="E24" s="33"/>
      <c r="F24" s="34"/>
    </row>
    <row r="25" spans="1:6" ht="26.25" x14ac:dyDescent="0.25">
      <c r="A25" s="14">
        <v>2</v>
      </c>
      <c r="B25" s="19" t="s">
        <v>31</v>
      </c>
      <c r="C25" s="15" t="s">
        <v>24</v>
      </c>
      <c r="D25" s="29">
        <f>SUM(D26:F30)</f>
        <v>103082.09475093457</v>
      </c>
      <c r="E25" s="30"/>
      <c r="F25" s="31"/>
    </row>
    <row r="26" spans="1:6" ht="26.25" x14ac:dyDescent="0.25">
      <c r="A26" s="16"/>
      <c r="B26" s="17" t="s">
        <v>32</v>
      </c>
      <c r="C26" s="18" t="s">
        <v>24</v>
      </c>
      <c r="D26" s="38">
        <v>44021.55922496978</v>
      </c>
      <c r="E26" s="33"/>
      <c r="F26" s="34"/>
    </row>
    <row r="27" spans="1:6" x14ac:dyDescent="0.25">
      <c r="A27" s="16"/>
      <c r="B27" s="16" t="s">
        <v>26</v>
      </c>
      <c r="C27" s="18" t="s">
        <v>24</v>
      </c>
      <c r="D27" s="38">
        <f>D26*20.2%</f>
        <v>8892.354963443895</v>
      </c>
      <c r="E27" s="39"/>
      <c r="F27" s="40"/>
    </row>
    <row r="28" spans="1:6" x14ac:dyDescent="0.25">
      <c r="A28" s="16"/>
      <c r="B28" s="16" t="s">
        <v>27</v>
      </c>
      <c r="C28" s="18" t="s">
        <v>24</v>
      </c>
      <c r="D28" s="38">
        <v>4762.0405625209032</v>
      </c>
      <c r="E28" s="33"/>
      <c r="F28" s="34"/>
    </row>
    <row r="29" spans="1:6" ht="26.25" x14ac:dyDescent="0.25">
      <c r="A29" s="16"/>
      <c r="B29" s="17" t="s">
        <v>33</v>
      </c>
      <c r="C29" s="18"/>
      <c r="D29" s="32">
        <v>45406.14</v>
      </c>
      <c r="E29" s="44"/>
      <c r="F29" s="45"/>
    </row>
    <row r="30" spans="1:6" x14ac:dyDescent="0.25">
      <c r="A30" s="16"/>
      <c r="B30" s="16" t="s">
        <v>30</v>
      </c>
      <c r="C30" s="18" t="s">
        <v>24</v>
      </c>
      <c r="D30" s="32">
        <v>0</v>
      </c>
      <c r="E30" s="33"/>
      <c r="F30" s="34"/>
    </row>
    <row r="31" spans="1:6" ht="26.25" x14ac:dyDescent="0.25">
      <c r="A31" s="14">
        <v>3</v>
      </c>
      <c r="B31" s="19" t="s">
        <v>34</v>
      </c>
      <c r="C31" s="15" t="s">
        <v>24</v>
      </c>
      <c r="D31" s="29">
        <f>SUM(D32:F36)</f>
        <v>51984.451399786958</v>
      </c>
      <c r="E31" s="30"/>
      <c r="F31" s="31"/>
    </row>
    <row r="32" spans="1:6" ht="26.25" x14ac:dyDescent="0.25">
      <c r="A32" s="16"/>
      <c r="B32" s="17" t="s">
        <v>35</v>
      </c>
      <c r="C32" s="18" t="s">
        <v>24</v>
      </c>
      <c r="D32" s="20"/>
      <c r="E32" s="39">
        <v>40455.379385017754</v>
      </c>
      <c r="F32" s="34"/>
    </row>
    <row r="33" spans="1:12" x14ac:dyDescent="0.25">
      <c r="A33" s="16"/>
      <c r="B33" s="16" t="s">
        <v>26</v>
      </c>
      <c r="C33" s="18" t="s">
        <v>24</v>
      </c>
      <c r="D33" s="38">
        <f>E32*20.2%</f>
        <v>8171.9866357735855</v>
      </c>
      <c r="E33" s="39"/>
      <c r="F33" s="40"/>
    </row>
    <row r="34" spans="1:12" x14ac:dyDescent="0.25">
      <c r="A34" s="16"/>
      <c r="B34" s="16" t="s">
        <v>36</v>
      </c>
      <c r="C34" s="18" t="s">
        <v>24</v>
      </c>
      <c r="D34" s="38">
        <v>3357.0853789956141</v>
      </c>
      <c r="E34" s="33"/>
      <c r="F34" s="34"/>
    </row>
    <row r="35" spans="1:12" x14ac:dyDescent="0.25">
      <c r="A35" s="16"/>
      <c r="B35" s="17" t="s">
        <v>37</v>
      </c>
      <c r="C35" s="18"/>
      <c r="D35" s="32">
        <v>0</v>
      </c>
      <c r="E35" s="33"/>
      <c r="F35" s="34"/>
    </row>
    <row r="36" spans="1:12" x14ac:dyDescent="0.25">
      <c r="A36" s="16"/>
      <c r="B36" s="17" t="s">
        <v>38</v>
      </c>
      <c r="C36" s="18" t="s">
        <v>24</v>
      </c>
      <c r="D36" s="38">
        <v>0</v>
      </c>
      <c r="E36" s="33"/>
      <c r="F36" s="34"/>
      <c r="L36" s="6"/>
    </row>
    <row r="37" spans="1:12" x14ac:dyDescent="0.25">
      <c r="A37" s="14">
        <v>4</v>
      </c>
      <c r="B37" s="14" t="s">
        <v>39</v>
      </c>
      <c r="C37" s="21" t="s">
        <v>24</v>
      </c>
      <c r="D37" s="29">
        <f>SUM(D38:F42)</f>
        <v>116497.89672164404</v>
      </c>
      <c r="E37" s="30"/>
      <c r="F37" s="31"/>
    </row>
    <row r="38" spans="1:12" x14ac:dyDescent="0.25">
      <c r="A38" s="14"/>
      <c r="B38" s="16" t="s">
        <v>40</v>
      </c>
      <c r="C38" s="18" t="s">
        <v>24</v>
      </c>
      <c r="D38" s="38">
        <v>29782.470403653198</v>
      </c>
      <c r="E38" s="41"/>
      <c r="F38" s="34"/>
    </row>
    <row r="39" spans="1:12" x14ac:dyDescent="0.25">
      <c r="A39" s="14"/>
      <c r="B39" s="16" t="s">
        <v>26</v>
      </c>
      <c r="C39" s="18" t="s">
        <v>24</v>
      </c>
      <c r="D39" s="38">
        <f>D38*20.2%</f>
        <v>6016.0590215379452</v>
      </c>
      <c r="E39" s="39"/>
      <c r="F39" s="40"/>
    </row>
    <row r="40" spans="1:12" ht="36" customHeight="1" x14ac:dyDescent="0.25">
      <c r="A40" s="14"/>
      <c r="B40" s="17" t="s">
        <v>41</v>
      </c>
      <c r="C40" s="18" t="s">
        <v>24</v>
      </c>
      <c r="D40" s="38">
        <v>22497.922638329801</v>
      </c>
      <c r="E40" s="41"/>
      <c r="F40" s="34"/>
    </row>
    <row r="41" spans="1:12" ht="18" customHeight="1" x14ac:dyDescent="0.25">
      <c r="A41" s="14"/>
      <c r="B41" s="16" t="s">
        <v>42</v>
      </c>
      <c r="C41" s="21" t="s">
        <v>24</v>
      </c>
      <c r="D41" s="38">
        <v>34423.71</v>
      </c>
      <c r="E41" s="41"/>
      <c r="F41" s="34"/>
    </row>
    <row r="42" spans="1:12" ht="18" customHeight="1" x14ac:dyDescent="0.25">
      <c r="A42" s="14"/>
      <c r="B42" s="16" t="s">
        <v>43</v>
      </c>
      <c r="C42" s="21" t="s">
        <v>24</v>
      </c>
      <c r="D42" s="22"/>
      <c r="E42" s="39">
        <v>23777.7346581231</v>
      </c>
      <c r="F42" s="42"/>
    </row>
    <row r="43" spans="1:12" ht="18" customHeight="1" x14ac:dyDescent="0.25">
      <c r="A43" s="14">
        <v>5</v>
      </c>
      <c r="B43" s="14" t="s">
        <v>44</v>
      </c>
      <c r="C43" s="15" t="s">
        <v>24</v>
      </c>
      <c r="D43" s="29">
        <v>33454.639999999999</v>
      </c>
      <c r="E43" s="43"/>
      <c r="F43" s="31"/>
    </row>
    <row r="44" spans="1:12" x14ac:dyDescent="0.25">
      <c r="A44" s="14">
        <v>6</v>
      </c>
      <c r="B44" s="14" t="s">
        <v>45</v>
      </c>
      <c r="C44" s="15" t="s">
        <v>24</v>
      </c>
      <c r="D44" s="29">
        <v>21329.279999999999</v>
      </c>
      <c r="E44" s="30"/>
      <c r="F44" s="31"/>
      <c r="H44" s="23"/>
    </row>
    <row r="45" spans="1:12" x14ac:dyDescent="0.25">
      <c r="A45" s="24"/>
      <c r="B45" s="14" t="s">
        <v>46</v>
      </c>
      <c r="C45" s="15" t="s">
        <v>24</v>
      </c>
      <c r="D45" s="29">
        <f>D19+D25+D31+D37+D43+D44</f>
        <v>379054.19536292192</v>
      </c>
      <c r="E45" s="30"/>
      <c r="F45" s="31"/>
      <c r="G45" s="23"/>
    </row>
    <row r="46" spans="1:12" x14ac:dyDescent="0.25">
      <c r="A46" s="24"/>
      <c r="B46" s="25" t="s">
        <v>47</v>
      </c>
      <c r="C46" s="15" t="s">
        <v>24</v>
      </c>
      <c r="D46" s="29">
        <f>F15-D45</f>
        <v>-7327.8653629219043</v>
      </c>
      <c r="E46" s="30"/>
      <c r="F46" s="31"/>
    </row>
    <row r="47" spans="1:12" x14ac:dyDescent="0.25">
      <c r="A47" s="24"/>
      <c r="B47" s="14" t="s">
        <v>48</v>
      </c>
      <c r="C47" s="15" t="s">
        <v>24</v>
      </c>
      <c r="D47" s="32"/>
      <c r="E47" s="33"/>
      <c r="F47" s="34"/>
    </row>
    <row r="48" spans="1:12" x14ac:dyDescent="0.25">
      <c r="A48" s="26"/>
      <c r="B48" s="35" t="s">
        <v>49</v>
      </c>
      <c r="C48" s="36"/>
      <c r="D48" s="36"/>
      <c r="E48" s="36"/>
      <c r="F48" s="23"/>
    </row>
    <row r="49" spans="1:5" x14ac:dyDescent="0.25">
      <c r="A49" s="26"/>
      <c r="B49" s="37" t="s">
        <v>50</v>
      </c>
      <c r="C49" s="37"/>
      <c r="D49" s="37"/>
      <c r="E49" s="37"/>
    </row>
    <row r="50" spans="1:5" x14ac:dyDescent="0.25">
      <c r="A50" s="26"/>
      <c r="B50" s="26"/>
      <c r="C50" s="27"/>
      <c r="D50" s="26"/>
      <c r="E50" s="26"/>
    </row>
  </sheetData>
  <mergeCells count="47">
    <mergeCell ref="C6:D6"/>
    <mergeCell ref="A1:E1"/>
    <mergeCell ref="A2:E2"/>
    <mergeCell ref="A3:E3"/>
    <mergeCell ref="A4:E4"/>
    <mergeCell ref="C5:D5"/>
    <mergeCell ref="D20:F20"/>
    <mergeCell ref="C7:D7"/>
    <mergeCell ref="A8:D8"/>
    <mergeCell ref="C9:D9"/>
    <mergeCell ref="C10:D10"/>
    <mergeCell ref="C11:D11"/>
    <mergeCell ref="A16:E16"/>
    <mergeCell ref="A17:A18"/>
    <mergeCell ref="B17:B18"/>
    <mergeCell ref="C17:C18"/>
    <mergeCell ref="D17:F18"/>
    <mergeCell ref="D19:F19"/>
    <mergeCell ref="E32:F32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44:F44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E42:F42"/>
    <mergeCell ref="D43:F43"/>
    <mergeCell ref="D45:F45"/>
    <mergeCell ref="D46:F46"/>
    <mergeCell ref="D47:F47"/>
    <mergeCell ref="B48:E48"/>
    <mergeCell ref="B49:E49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2018-04-10T11:26:55Z</dcterms:created>
  <dcterms:modified xsi:type="dcterms:W3CDTF">2019-02-20T07:45:31Z</dcterms:modified>
</cp:coreProperties>
</file>