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зеленая 14" sheetId="1" r:id="rId1"/>
  </sheets>
  <calcPr calcId="144525"/>
</workbook>
</file>

<file path=xl/calcChain.xml><?xml version="1.0" encoding="utf-8"?>
<calcChain xmlns="http://schemas.openxmlformats.org/spreadsheetml/2006/main">
  <c r="G11" i="1" l="1"/>
  <c r="G10" i="1"/>
  <c r="D37" i="1" l="1"/>
  <c r="D35" i="1"/>
  <c r="D31" i="1"/>
  <c r="D29" i="1"/>
  <c r="D25" i="1"/>
  <c r="D23" i="1"/>
  <c r="D19" i="1"/>
  <c r="D17" i="1"/>
  <c r="D43" i="1" s="1"/>
  <c r="F13" i="1"/>
  <c r="D44" i="1" s="1"/>
  <c r="E13" i="1"/>
  <c r="C13" i="1"/>
</calcChain>
</file>

<file path=xl/sharedStrings.xml><?xml version="1.0" encoding="utf-8"?>
<sst xmlns="http://schemas.openxmlformats.org/spreadsheetml/2006/main" count="80" uniqueCount="49">
  <si>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</si>
  <si>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</si>
  <si>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ул.Зеленая дом 14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</si>
  <si>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</si>
  <si>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</si>
  <si>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</si>
  <si>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</si>
  <si>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</si>
  <si>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</si>
  <si>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</si>
  <si>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</si>
  <si>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</si>
  <si>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</si>
  <si>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</si>
  <si>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</si>
  <si>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</si>
  <si>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</si>
  <si>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</si>
  <si>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</si>
  <si>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</si>
  <si>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</si>
  <si>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</si>
  <si>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</si>
  <si>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</si>
  <si>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</si>
  <si>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</si>
  <si>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</si>
  <si>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</si>
  <si>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</si>
  <si>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</si>
  <si>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</si>
  <si>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организаций(поверка тс, обсл. тс,тех. обсл.газопроводов)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</si>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</sst>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14" fillId="0" borderId="1" xfId="0" applyFont="1" applyBorder="1"/>
    <xf numFmtId="2" fontId="3" fillId="0" borderId="0" xfId="0" applyNumberFormat="1" applyFont="1"/>
    <xf numFmtId="0" fontId="17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5" fillId="0" borderId="2" xfId="0" applyNumberFormat="1" applyFont="1" applyBorder="1" applyAlignment="1"/>
    <xf numFmtId="0" fontId="16" fillId="0" borderId="3" xfId="0" applyNumberFormat="1" applyFont="1" applyBorder="1" applyAlignment="1"/>
    <xf numFmtId="0" fontId="16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8" fillId="0" borderId="8" xfId="0" applyFont="1" applyBorder="1" applyAlignment="1"/>
    <xf numFmtId="0" fontId="0" fillId="0" borderId="8" xfId="0" applyBorder="1" applyAlignment="1"/>
    <xf numFmtId="0" fontId="18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0" fontId="0" fillId="0" borderId="5" xfId="0" applyNumberFormat="1" applyBorder="1" applyAlignment="1"/>
    <xf numFmtId="2" fontId="15" fillId="0" borderId="3" xfId="0" applyNumberFormat="1" applyFont="1" applyBorder="1" applyAlignment="1"/>
    <xf numFmtId="2" fontId="15" fillId="0" borderId="5" xfId="0" applyNumberFormat="1" applyFont="1" applyBorder="1" applyAlignment="1"/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8"/>
  <sheetViews>
    <sheetView tabSelected="1" zoomScaleNormal="100" workbookViewId="0">
      <selection activeCell="N9" sqref="N9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9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70" t="s">
        <v>0</v>
      </c>
      <c r="B1" s="71"/>
      <c r="C1" s="71"/>
      <c r="D1" s="71"/>
      <c r="E1" s="71"/>
      <c r="F1" s="1"/>
    </row>
    <row r="2" spans="1:11" ht="33" customHeight="1" x14ac:dyDescent="0.25">
      <c r="A2" s="72" t="s">
        <v>1</v>
      </c>
      <c r="B2" s="73"/>
      <c r="C2" s="73"/>
      <c r="D2" s="73"/>
      <c r="E2" s="73"/>
      <c r="F2" s="3"/>
    </row>
    <row r="3" spans="1:11" ht="20.25" customHeight="1" x14ac:dyDescent="0.25">
      <c r="A3" s="74" t="s">
        <v>2</v>
      </c>
      <c r="B3" s="73"/>
      <c r="C3" s="73"/>
      <c r="D3" s="73"/>
      <c r="E3" s="73"/>
    </row>
    <row r="4" spans="1:11" ht="20.25" x14ac:dyDescent="0.3">
      <c r="A4" s="75" t="s">
        <v>3</v>
      </c>
      <c r="B4" s="76"/>
      <c r="C4" s="76"/>
      <c r="D4" s="76"/>
      <c r="E4" s="76"/>
    </row>
    <row r="5" spans="1:11" x14ac:dyDescent="0.25">
      <c r="A5" s="4">
        <v>1</v>
      </c>
      <c r="B5" s="4" t="s">
        <v>4</v>
      </c>
      <c r="C5" s="62">
        <v>5204.8</v>
      </c>
      <c r="D5" s="42"/>
      <c r="E5" s="5"/>
    </row>
    <row r="6" spans="1:11" x14ac:dyDescent="0.25">
      <c r="A6" s="4">
        <v>2</v>
      </c>
      <c r="B6" s="4" t="s">
        <v>5</v>
      </c>
      <c r="C6" s="39">
        <v>3024.4</v>
      </c>
      <c r="D6" s="35"/>
      <c r="E6" s="6"/>
    </row>
    <row r="7" spans="1:11" x14ac:dyDescent="0.25">
      <c r="A7" s="4">
        <v>3</v>
      </c>
      <c r="B7" s="4" t="s">
        <v>6</v>
      </c>
      <c r="C7" s="62">
        <v>48</v>
      </c>
      <c r="D7" s="35"/>
      <c r="E7" s="6"/>
    </row>
    <row r="8" spans="1:11" ht="18.75" x14ac:dyDescent="0.3">
      <c r="A8" s="63" t="s">
        <v>7</v>
      </c>
      <c r="B8" s="64"/>
      <c r="C8" s="64"/>
      <c r="D8" s="64"/>
      <c r="K8" s="7"/>
    </row>
    <row r="9" spans="1:11" ht="26.25" customHeight="1" x14ac:dyDescent="0.25">
      <c r="A9" s="4"/>
      <c r="B9" s="8" t="s">
        <v>8</v>
      </c>
      <c r="C9" s="65" t="s">
        <v>9</v>
      </c>
      <c r="D9" s="66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62">
        <v>68159.039999999994</v>
      </c>
      <c r="D10" s="35"/>
      <c r="E10" s="4">
        <v>875265.53</v>
      </c>
      <c r="F10" s="4">
        <v>680487.79</v>
      </c>
      <c r="G10" s="6">
        <f>C10+E10-F10</f>
        <v>262936.78000000003</v>
      </c>
    </row>
    <row r="11" spans="1:11" x14ac:dyDescent="0.25">
      <c r="A11" s="4">
        <v>2</v>
      </c>
      <c r="B11" s="4" t="s">
        <v>13</v>
      </c>
      <c r="C11" s="62">
        <v>4339.7700000000004</v>
      </c>
      <c r="D11" s="35"/>
      <c r="E11" s="4">
        <v>70598.240000000005</v>
      </c>
      <c r="F11" s="4">
        <v>65993.09</v>
      </c>
      <c r="G11" s="6">
        <f>C11+E11-F11</f>
        <v>8944.9200000000128</v>
      </c>
    </row>
    <row r="12" spans="1:11" ht="15.75" customHeight="1" x14ac:dyDescent="0.25">
      <c r="A12" s="4">
        <v>3</v>
      </c>
      <c r="B12" s="4" t="s">
        <v>14</v>
      </c>
      <c r="C12" s="10">
        <v>300.29000000000002</v>
      </c>
      <c r="D12" s="11"/>
      <c r="E12" s="12">
        <v>0</v>
      </c>
      <c r="F12" s="12">
        <v>168.1</v>
      </c>
    </row>
    <row r="13" spans="1:11" x14ac:dyDescent="0.25">
      <c r="A13" s="13"/>
      <c r="B13" s="14" t="s">
        <v>15</v>
      </c>
      <c r="C13" s="11">
        <f>SUM(C10:D12)</f>
        <v>72799.099999999991</v>
      </c>
      <c r="D13" s="11"/>
      <c r="E13" s="13">
        <f>SUM(E10:E11)</f>
        <v>945863.77</v>
      </c>
      <c r="F13" s="13">
        <f>SUM(F10:F11)</f>
        <v>746480.88</v>
      </c>
    </row>
    <row r="14" spans="1:11" ht="18.75" x14ac:dyDescent="0.3">
      <c r="A14" s="67" t="s">
        <v>16</v>
      </c>
      <c r="B14" s="68"/>
      <c r="C14" s="68"/>
      <c r="D14" s="68"/>
      <c r="E14" s="69"/>
    </row>
    <row r="15" spans="1:11" ht="15" customHeight="1" x14ac:dyDescent="0.25">
      <c r="A15" s="52" t="s">
        <v>17</v>
      </c>
      <c r="B15" s="54" t="s">
        <v>18</v>
      </c>
      <c r="C15" s="54" t="s">
        <v>19</v>
      </c>
      <c r="D15" s="56" t="s">
        <v>20</v>
      </c>
      <c r="E15" s="57"/>
      <c r="F15" s="58"/>
    </row>
    <row r="16" spans="1:11" x14ac:dyDescent="0.25">
      <c r="A16" s="53"/>
      <c r="B16" s="55"/>
      <c r="C16" s="55"/>
      <c r="D16" s="59"/>
      <c r="E16" s="60"/>
      <c r="F16" s="61"/>
    </row>
    <row r="17" spans="1:6" x14ac:dyDescent="0.25">
      <c r="A17" s="15">
        <v>1</v>
      </c>
      <c r="B17" s="15" t="s">
        <v>21</v>
      </c>
      <c r="C17" s="16" t="s">
        <v>22</v>
      </c>
      <c r="D17" s="46">
        <f>SUM(D18:F22)</f>
        <v>103562.11655303156</v>
      </c>
      <c r="E17" s="47"/>
      <c r="F17" s="48"/>
    </row>
    <row r="18" spans="1:6" ht="26.25" x14ac:dyDescent="0.25">
      <c r="A18" s="17"/>
      <c r="B18" s="18" t="s">
        <v>23</v>
      </c>
      <c r="C18" s="19" t="s">
        <v>22</v>
      </c>
      <c r="D18" s="39">
        <v>56381.254877639898</v>
      </c>
      <c r="E18" s="34"/>
      <c r="F18" s="35"/>
    </row>
    <row r="19" spans="1:6" x14ac:dyDescent="0.25">
      <c r="A19" s="17"/>
      <c r="B19" s="17" t="s">
        <v>24</v>
      </c>
      <c r="C19" s="19" t="s">
        <v>22</v>
      </c>
      <c r="D19" s="39">
        <f>D18*20.2%</f>
        <v>11389.013485283258</v>
      </c>
      <c r="E19" s="40"/>
      <c r="F19" s="41"/>
    </row>
    <row r="20" spans="1:6" x14ac:dyDescent="0.25">
      <c r="A20" s="17"/>
      <c r="B20" s="17" t="s">
        <v>25</v>
      </c>
      <c r="C20" s="19" t="s">
        <v>22</v>
      </c>
      <c r="D20" s="51">
        <v>17871.848190108401</v>
      </c>
      <c r="E20" s="34"/>
      <c r="F20" s="35"/>
    </row>
    <row r="21" spans="1:6" x14ac:dyDescent="0.25">
      <c r="A21" s="17"/>
      <c r="B21" s="18" t="s">
        <v>26</v>
      </c>
      <c r="C21" s="19" t="s">
        <v>27</v>
      </c>
      <c r="D21" s="39">
        <v>17920</v>
      </c>
      <c r="E21" s="34"/>
      <c r="F21" s="35"/>
    </row>
    <row r="22" spans="1:6" x14ac:dyDescent="0.25">
      <c r="A22" s="17"/>
      <c r="B22" s="17" t="s">
        <v>28</v>
      </c>
      <c r="C22" s="19" t="s">
        <v>22</v>
      </c>
      <c r="D22" s="39">
        <v>0</v>
      </c>
      <c r="E22" s="34"/>
      <c r="F22" s="35"/>
    </row>
    <row r="23" spans="1:6" ht="26.25" x14ac:dyDescent="0.25">
      <c r="A23" s="15">
        <v>2</v>
      </c>
      <c r="B23" s="20" t="s">
        <v>29</v>
      </c>
      <c r="C23" s="16" t="s">
        <v>22</v>
      </c>
      <c r="D23" s="46">
        <f>SUM(D24:F28)</f>
        <v>178208.99166782477</v>
      </c>
      <c r="E23" s="47"/>
      <c r="F23" s="48"/>
    </row>
    <row r="24" spans="1:6" ht="26.25" x14ac:dyDescent="0.25">
      <c r="A24" s="17"/>
      <c r="B24" s="18" t="s">
        <v>30</v>
      </c>
      <c r="C24" s="19" t="s">
        <v>22</v>
      </c>
      <c r="D24" s="39">
        <v>93291.759884721105</v>
      </c>
      <c r="E24" s="34"/>
      <c r="F24" s="35"/>
    </row>
    <row r="25" spans="1:6" x14ac:dyDescent="0.25">
      <c r="A25" s="17"/>
      <c r="B25" s="17" t="s">
        <v>24</v>
      </c>
      <c r="C25" s="19" t="s">
        <v>22</v>
      </c>
      <c r="D25" s="39">
        <f>D24*20.2%</f>
        <v>18844.935496713661</v>
      </c>
      <c r="E25" s="40"/>
      <c r="F25" s="41"/>
    </row>
    <row r="26" spans="1:6" x14ac:dyDescent="0.25">
      <c r="A26" s="17"/>
      <c r="B26" s="17" t="s">
        <v>25</v>
      </c>
      <c r="C26" s="19" t="s">
        <v>22</v>
      </c>
      <c r="D26" s="39">
        <v>15764.84628639</v>
      </c>
      <c r="E26" s="34"/>
      <c r="F26" s="35"/>
    </row>
    <row r="27" spans="1:6" ht="26.25" x14ac:dyDescent="0.25">
      <c r="A27" s="17"/>
      <c r="B27" s="18" t="s">
        <v>31</v>
      </c>
      <c r="C27" s="19" t="s">
        <v>22</v>
      </c>
      <c r="D27" s="33">
        <v>50307.45</v>
      </c>
      <c r="E27" s="49"/>
      <c r="F27" s="50"/>
    </row>
    <row r="28" spans="1:6" x14ac:dyDescent="0.25">
      <c r="A28" s="17"/>
      <c r="B28" s="17" t="s">
        <v>28</v>
      </c>
      <c r="C28" s="19" t="s">
        <v>22</v>
      </c>
      <c r="D28" s="33">
        <v>0</v>
      </c>
      <c r="E28" s="34"/>
      <c r="F28" s="35"/>
    </row>
    <row r="29" spans="1:6" ht="26.25" x14ac:dyDescent="0.25">
      <c r="A29" s="15">
        <v>3</v>
      </c>
      <c r="B29" s="20" t="s">
        <v>32</v>
      </c>
      <c r="C29" s="16" t="s">
        <v>22</v>
      </c>
      <c r="D29" s="46">
        <f>SUM(D30:F34)</f>
        <v>133031.50334768259</v>
      </c>
      <c r="E29" s="47"/>
      <c r="F29" s="48"/>
    </row>
    <row r="30" spans="1:6" ht="26.25" x14ac:dyDescent="0.25">
      <c r="A30" s="17"/>
      <c r="B30" s="18" t="s">
        <v>33</v>
      </c>
      <c r="C30" s="19" t="s">
        <v>22</v>
      </c>
      <c r="D30" s="21"/>
      <c r="E30" s="40">
        <v>98974.602494515304</v>
      </c>
      <c r="F30" s="35"/>
    </row>
    <row r="31" spans="1:6" x14ac:dyDescent="0.25">
      <c r="A31" s="17"/>
      <c r="B31" s="17" t="s">
        <v>24</v>
      </c>
      <c r="C31" s="19" t="s">
        <v>22</v>
      </c>
      <c r="D31" s="39">
        <f>E30*20.2%</f>
        <v>19992.869703892091</v>
      </c>
      <c r="E31" s="40"/>
      <c r="F31" s="41"/>
    </row>
    <row r="32" spans="1:6" x14ac:dyDescent="0.25">
      <c r="A32" s="17"/>
      <c r="B32" s="17" t="s">
        <v>34</v>
      </c>
      <c r="C32" s="19" t="s">
        <v>22</v>
      </c>
      <c r="D32" s="39">
        <v>14064.031149275201</v>
      </c>
      <c r="E32" s="34"/>
      <c r="F32" s="35"/>
    </row>
    <row r="33" spans="1:12" x14ac:dyDescent="0.25">
      <c r="A33" s="17"/>
      <c r="B33" s="18" t="s">
        <v>35</v>
      </c>
      <c r="C33" s="19"/>
      <c r="D33" s="33">
        <v>0</v>
      </c>
      <c r="E33" s="34"/>
      <c r="F33" s="35"/>
    </row>
    <row r="34" spans="1:12" x14ac:dyDescent="0.25">
      <c r="A34" s="17"/>
      <c r="B34" s="18" t="s">
        <v>36</v>
      </c>
      <c r="C34" s="19" t="s">
        <v>22</v>
      </c>
      <c r="D34" s="39">
        <v>0</v>
      </c>
      <c r="E34" s="34"/>
      <c r="F34" s="35"/>
      <c r="L34" s="6"/>
    </row>
    <row r="35" spans="1:12" x14ac:dyDescent="0.25">
      <c r="A35" s="15">
        <v>4</v>
      </c>
      <c r="B35" s="15" t="s">
        <v>37</v>
      </c>
      <c r="C35" s="22" t="s">
        <v>22</v>
      </c>
      <c r="D35" s="46">
        <f>SUM(D36:F40)</f>
        <v>172265.18257132458</v>
      </c>
      <c r="E35" s="47"/>
      <c r="F35" s="48"/>
    </row>
    <row r="36" spans="1:12" x14ac:dyDescent="0.25">
      <c r="A36" s="15"/>
      <c r="B36" s="17" t="s">
        <v>38</v>
      </c>
      <c r="C36" s="19" t="s">
        <v>22</v>
      </c>
      <c r="D36" s="39">
        <v>48159.990188851974</v>
      </c>
      <c r="E36" s="42"/>
      <c r="F36" s="35"/>
    </row>
    <row r="37" spans="1:12" x14ac:dyDescent="0.25">
      <c r="A37" s="15"/>
      <c r="B37" s="17" t="s">
        <v>24</v>
      </c>
      <c r="C37" s="19" t="s">
        <v>22</v>
      </c>
      <c r="D37" s="39">
        <f>D36*20.2%</f>
        <v>9728.3180181480984</v>
      </c>
      <c r="E37" s="40"/>
      <c r="F37" s="41"/>
    </row>
    <row r="38" spans="1:12" ht="36" customHeight="1" x14ac:dyDescent="0.25">
      <c r="A38" s="15"/>
      <c r="B38" s="18" t="s">
        <v>39</v>
      </c>
      <c r="C38" s="19" t="s">
        <v>22</v>
      </c>
      <c r="D38" s="39">
        <v>38761.524727760698</v>
      </c>
      <c r="E38" s="42"/>
      <c r="F38" s="35"/>
    </row>
    <row r="39" spans="1:12" ht="18" customHeight="1" x14ac:dyDescent="0.25">
      <c r="A39" s="15"/>
      <c r="B39" s="17" t="s">
        <v>40</v>
      </c>
      <c r="C39" s="22" t="s">
        <v>22</v>
      </c>
      <c r="D39" s="39">
        <v>49251.59</v>
      </c>
      <c r="E39" s="42"/>
      <c r="F39" s="35"/>
    </row>
    <row r="40" spans="1:12" ht="18" customHeight="1" x14ac:dyDescent="0.25">
      <c r="A40" s="15"/>
      <c r="B40" s="17" t="s">
        <v>41</v>
      </c>
      <c r="C40" s="22" t="s">
        <v>22</v>
      </c>
      <c r="D40" s="23"/>
      <c r="E40" s="40">
        <v>26363.759636563809</v>
      </c>
      <c r="F40" s="43"/>
    </row>
    <row r="41" spans="1:12" ht="18" customHeight="1" x14ac:dyDescent="0.25">
      <c r="A41" s="15">
        <v>5</v>
      </c>
      <c r="B41" s="15" t="s">
        <v>42</v>
      </c>
      <c r="C41" s="16" t="s">
        <v>22</v>
      </c>
      <c r="D41" s="30">
        <v>85854.5</v>
      </c>
      <c r="E41" s="44"/>
      <c r="F41" s="45"/>
    </row>
    <row r="42" spans="1:12" x14ac:dyDescent="0.25">
      <c r="A42" s="15">
        <v>6</v>
      </c>
      <c r="B42" s="15" t="s">
        <v>43</v>
      </c>
      <c r="C42" s="16" t="s">
        <v>22</v>
      </c>
      <c r="D42" s="30">
        <v>59034.239999999998</v>
      </c>
      <c r="E42" s="31"/>
      <c r="F42" s="32"/>
    </row>
    <row r="43" spans="1:12" x14ac:dyDescent="0.25">
      <c r="A43" s="24"/>
      <c r="B43" s="15" t="s">
        <v>44</v>
      </c>
      <c r="C43" s="16" t="s">
        <v>22</v>
      </c>
      <c r="D43" s="30">
        <f>D17+D23+D29+D35+D41+D42</f>
        <v>731956.53413986345</v>
      </c>
      <c r="E43" s="31"/>
      <c r="F43" s="32"/>
      <c r="G43" s="25"/>
    </row>
    <row r="44" spans="1:12" x14ac:dyDescent="0.25">
      <c r="A44" s="24"/>
      <c r="B44" s="26" t="s">
        <v>45</v>
      </c>
      <c r="C44" s="16" t="s">
        <v>22</v>
      </c>
      <c r="D44" s="30">
        <f>F13-D43</f>
        <v>14524.345860136556</v>
      </c>
      <c r="E44" s="31"/>
      <c r="F44" s="32"/>
    </row>
    <row r="45" spans="1:12" x14ac:dyDescent="0.25">
      <c r="A45" s="24"/>
      <c r="B45" s="15" t="s">
        <v>46</v>
      </c>
      <c r="C45" s="16" t="s">
        <v>22</v>
      </c>
      <c r="D45" s="33"/>
      <c r="E45" s="34"/>
      <c r="F45" s="35"/>
    </row>
    <row r="46" spans="1:12" x14ac:dyDescent="0.25">
      <c r="A46" s="27"/>
      <c r="B46" s="36" t="s">
        <v>47</v>
      </c>
      <c r="C46" s="37"/>
      <c r="D46" s="37"/>
      <c r="E46" s="37"/>
      <c r="F46" s="25"/>
    </row>
    <row r="47" spans="1:12" x14ac:dyDescent="0.25">
      <c r="A47" s="27"/>
      <c r="B47" s="38" t="s">
        <v>48</v>
      </c>
      <c r="C47" s="38"/>
      <c r="D47" s="38"/>
      <c r="E47" s="38"/>
    </row>
    <row r="48" spans="1:12" x14ac:dyDescent="0.25">
      <c r="A48" s="27"/>
      <c r="B48" s="27"/>
      <c r="C48" s="28"/>
      <c r="D48" s="27"/>
      <c r="E48" s="27"/>
    </row>
  </sheetData>
  <mergeCells count="47">
    <mergeCell ref="C6:D6"/>
    <mergeCell ref="A1:E1"/>
    <mergeCell ref="A2:E2"/>
    <mergeCell ref="A3:E3"/>
    <mergeCell ref="A4:E4"/>
    <mergeCell ref="C5:D5"/>
    <mergeCell ref="D18:F18"/>
    <mergeCell ref="C7:D7"/>
    <mergeCell ref="A8:D8"/>
    <mergeCell ref="C9:D9"/>
    <mergeCell ref="C10:D10"/>
    <mergeCell ref="C11:D11"/>
    <mergeCell ref="A14:E14"/>
    <mergeCell ref="A15:A16"/>
    <mergeCell ref="B15:B16"/>
    <mergeCell ref="C15:C16"/>
    <mergeCell ref="D15:F16"/>
    <mergeCell ref="D17:F17"/>
    <mergeCell ref="E30:F30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42:F42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E40:F40"/>
    <mergeCell ref="D41:F41"/>
    <mergeCell ref="D43:F43"/>
    <mergeCell ref="D44:F44"/>
    <mergeCell ref="D45:F45"/>
    <mergeCell ref="B46:E46"/>
    <mergeCell ref="B47:E47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зеленая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2018-04-10T11:40:21Z</dcterms:created>
  <dcterms:modified xsi:type="dcterms:W3CDTF">2019-02-20T06:02:59Z</dcterms:modified>
</cp:coreProperties>
</file>