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садовая 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4525"/>
</workbook>
</file>

<file path=xl/calcChain.xml><?xml version="1.0" encoding="utf-8"?>
<calcChain xmlns="http://schemas.openxmlformats.org/spreadsheetml/2006/main">
  <c r="D22" i="1" l="1"/>
  <c r="D67" i="1"/>
  <c r="D25" i="1"/>
  <c r="D75" i="1" l="1"/>
  <c r="D69" i="1" s="1"/>
  <c r="D74" i="1"/>
  <c r="D49" i="1"/>
  <c r="D41" i="1"/>
  <c r="D37" i="1"/>
  <c r="D33" i="1"/>
  <c r="D28" i="1" s="1"/>
  <c r="D23" i="1" s="1"/>
  <c r="D76" i="1" l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<sst xmlns="http://schemas.openxmlformats.org/spreadsheetml/2006/main" count="165" uniqueCount="76">
  <si>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</si>
  <si>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</si>
  <si>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</si>
  <si>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</si>
  <si>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</si>
  <si>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</si>
  <si>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</si>
  <si>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</si>
  <si>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</si>
  <si>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</si>
  <si>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</si>
  <si>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</si>
  <si>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</si>
  <si>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</si>
  <si>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</si>
  <si>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</si>
  <si>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</si>
  <si>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</si>
  <si>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</si>
  <si>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</si>
  <si>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</si>
  <si>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</si>
  <si>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</si>
  <si>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</si>
  <si>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</si>
  <si>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</si>
  <si>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</si>
  <si>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</si>
  <si>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</si>
  <si>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</si>
  <si>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</si>
  <si>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</si>
  <si>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</si>
  <si>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</si>
  <si>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</si>
  <si>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</si>
  <si>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</si>
  <si>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</si>
  <si>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</si>
  <si>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</si>
  <si>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</si>
  <si>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</si>
  <si>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</si>
  <si>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</si>
  <si>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</si>
  <si>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</si>
  <si>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</si>
  <si>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</si>
  <si>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</si>
  <si>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</si>
  <si>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</si>
  <si>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</si>
  <si>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</si>
  <si>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</si>
  <si>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</si>
  <si>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</si>
  <si>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</si>
  <si>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</si>
  <si>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</si>
  <si>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</si>
  <si>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</si>
  <si>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</si>
  <si>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</si>
  <si>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</si>
  <si>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</si>
  <si>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</si>
  <si>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</si>
  <si>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</si>
  <si>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</si>
  <si>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</si>
  <si>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</si>
  <si>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</si>
  <si>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</si>
  <si>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</si>
  <si>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д.8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</si>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</sst>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43" fontId="11" fillId="2" borderId="1" xfId="0" applyNumberFormat="1" applyFont="1" applyFill="1" applyBorder="1" applyAlignment="1"/>
    <xf numFmtId="43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80;&#1081;%20&#1089;&#1090;&#1086;&#1083;%2022.01.18\&#1087;&#1083;&#1072;&#1085;&#1099;\&#1084;&#1072;&#1081;&#1089;&#1082;&#1080;&#1081;\&#1055;&#1083;&#1072;&#1085;%20&#1052;&#1040;&#1049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80;&#1081;%20&#1089;&#1090;&#1086;&#1083;%2022.01.18\&#1086;&#1090;&#1095;&#1077;&#1090;&#1099;%202019\&#1084;&#1072;&#1081;&#1089;&#1082;&#1080;&#1081;\&#1075;&#1072;&#107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80;&#1081;%20&#1089;&#1090;&#1086;&#1083;%2022.01.18\&#1086;&#1090;&#1095;&#1077;&#1090;&#1099;%202019\&#1085;&#1072;&#1095;&#1080;&#1089;&#1083;&#1077;&#1085;&#1086;%20&#1086;&#1087;&#1083;&#1072;&#1095;&#1077;&#1085;&#1086;%20&#1075;&#1086;&#1076;\&#1085;&#1072;&#1095;&#1080;&#1089;&#1083;&#1077;&#1085;&#1086;%20&#1086;&#1087;&#1083;&#1072;&#1095;&#1077;&#1085;&#1086;%20&#1075;&#1086;&#1076;\&#1085;&#1072;&#1095;&#1080;&#1089;&#1083;&#1077;&#1085;&#1086;%20&#1075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80;&#1081;%20&#1089;&#1090;&#1086;&#1083;%2022.01.18\&#1086;&#1090;&#1095;&#1077;&#1090;&#1099;%202019\&#1085;&#1072;&#1095;&#1080;&#1089;&#1083;&#1077;&#1085;&#1086;%20&#1086;&#1087;&#1083;&#1072;&#1095;&#1077;&#1085;&#1086;%20&#1075;&#1086;&#1076;\&#1085;&#1072;&#1095;&#1080;&#1089;&#1083;&#1077;&#1085;&#1086;%20&#1086;&#1087;&#1083;&#1072;&#1095;&#1077;&#1085;&#1086;%20&#1075;&#1086;&#1076;\&#1086;&#1083;&#1072;&#1095;&#1077;&#1085;&#1086;%20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майский"/>
    </sheetNames>
    <sheetDataSet>
      <sheetData sheetId="0">
        <row r="10">
          <cell r="I10">
            <v>1011114.24</v>
          </cell>
          <cell r="M10">
            <v>935280.67200000002</v>
          </cell>
          <cell r="Q10">
            <v>571911.49199999997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D8">
            <v>21361.91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231">
          <cell r="P231">
            <v>388508.33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68">
          <cell r="N68">
            <v>427999.28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74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91.977461957372725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706956.80000000005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3331651.98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3331651.98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3312385.29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3312385.29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3312477.2674619574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-9833.0965380431153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401.31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D11+D13-D16-D24</f>
        <v>725822.18000000017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9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7">
        <f>D33+D37+D41+D45+D49+D53+D57</f>
        <v>3322310.3640000005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27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38">
        <f>'[1]план майский'!$M$10</f>
        <v>935280.67200000002</v>
      </c>
    </row>
    <row r="34" spans="1:4" s="12" customFormat="1" x14ac:dyDescent="0.25">
      <c r="A34" s="17">
        <v>23</v>
      </c>
      <c r="B34" s="6" t="s">
        <v>54</v>
      </c>
      <c r="C34" s="8"/>
      <c r="D34" s="26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38">
        <f>'[1]план майский'!$I$10</f>
        <v>1011114.24</v>
      </c>
    </row>
    <row r="38" spans="1:4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8">
        <f>'[1]план майский'!$Q$10</f>
        <v>571911.49199999997</v>
      </c>
    </row>
    <row r="42" spans="1:4" s="12" customFormat="1" x14ac:dyDescent="0.25">
      <c r="A42" s="17">
        <v>23</v>
      </c>
      <c r="B42" s="6" t="s">
        <v>54</v>
      </c>
      <c r="C42" s="28"/>
      <c r="D42" s="30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4">
        <v>511311.2</v>
      </c>
    </row>
    <row r="46" spans="1:4" s="12" customFormat="1" x14ac:dyDescent="0.25">
      <c r="A46" s="17">
        <v>23</v>
      </c>
      <c r="B46" s="6" t="s">
        <v>54</v>
      </c>
      <c r="C46" s="8"/>
      <c r="D46" s="31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4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6">
        <f>[2]Лист1!$D$8</f>
        <v>21361.91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230470.85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40860</v>
      </c>
    </row>
    <row r="58" spans="1:4" s="12" customFormat="1" x14ac:dyDescent="0.25">
      <c r="A58" s="39" t="s">
        <v>28</v>
      </c>
      <c r="B58" s="48"/>
      <c r="C58" s="48"/>
      <c r="D58" s="49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80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79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39" t="s">
        <v>33</v>
      </c>
      <c r="B63" s="40"/>
      <c r="C63" s="40"/>
      <c r="D63" s="41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-10845.789999999979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276.36</v>
      </c>
    </row>
    <row r="66" spans="1:4" s="12" customFormat="1" x14ac:dyDescent="0.25">
      <c r="A66" s="8">
        <v>33</v>
      </c>
      <c r="B66" s="2" t="s">
        <v>75</v>
      </c>
      <c r="C66" s="8" t="s">
        <v>10</v>
      </c>
      <c r="D66" s="9">
        <v>92112.39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D64+D74-D78</f>
        <v>-50934.079999999958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425.74</v>
      </c>
    </row>
    <row r="69" spans="1:4" s="12" customFormat="1" x14ac:dyDescent="0.25">
      <c r="A69" s="8">
        <v>36</v>
      </c>
      <c r="B69" s="2" t="s">
        <v>75</v>
      </c>
      <c r="C69" s="8" t="s">
        <v>10</v>
      </c>
      <c r="D69" s="22">
        <f>D66+D74-D75-D68</f>
        <v>52195.700000000004</v>
      </c>
    </row>
    <row r="70" spans="1:4" s="12" customFormat="1" x14ac:dyDescent="0.25">
      <c r="A70" s="39" t="s">
        <v>34</v>
      </c>
      <c r="B70" s="40"/>
      <c r="C70" s="40"/>
      <c r="D70" s="41"/>
    </row>
    <row r="71" spans="1:4" s="12" customFormat="1" x14ac:dyDescent="0.25">
      <c r="A71" s="8">
        <v>37</v>
      </c>
      <c r="B71" s="11" t="s">
        <v>35</v>
      </c>
      <c r="C71" s="9"/>
      <c r="D71" s="33" t="s">
        <v>58</v>
      </c>
    </row>
    <row r="72" spans="1:4" s="12" customFormat="1" x14ac:dyDescent="0.25">
      <c r="A72" s="8">
        <v>38</v>
      </c>
      <c r="B72" s="11" t="s">
        <v>36</v>
      </c>
      <c r="C72" s="9"/>
      <c r="D72" s="33" t="s">
        <v>59</v>
      </c>
    </row>
    <row r="73" spans="1:4" s="12" customFormat="1" x14ac:dyDescent="0.25">
      <c r="A73" s="8">
        <v>39</v>
      </c>
      <c r="B73" s="11" t="s">
        <v>37</v>
      </c>
      <c r="C73" s="9"/>
      <c r="D73" s="9">
        <v>75112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5">
        <f>[3]Page1!$P$231</f>
        <v>388508.33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f>[4]Page1!$N$68</f>
        <v>427999.28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-39490.950000000012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428596.62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428596.62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39" t="s">
        <v>44</v>
      </c>
      <c r="B81" s="40"/>
      <c r="C81" s="40"/>
      <c r="D81" s="41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25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25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2">
        <v>0</v>
      </c>
    </row>
    <row r="86" spans="1:4" s="12" customFormat="1" x14ac:dyDescent="0.25">
      <c r="A86" s="39" t="s">
        <v>45</v>
      </c>
      <c r="B86" s="40"/>
      <c r="C86" s="40"/>
      <c r="D86" s="41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40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3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2019-03-28T13:25:04Z</dcterms:modified>
</cp:coreProperties>
</file>