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69" i="1" l="1"/>
  <c r="D67" i="1"/>
  <c r="D76" i="1" l="1"/>
  <c r="D28" i="1" l="1"/>
  <c r="D23" i="1" s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<sst xmlns="http://schemas.openxmlformats.org/spreadsheetml/2006/main" count="165" uniqueCount="76">
  <si>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</si>
  <si>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</si>
  <si>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</si>
  <si>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</si>
  <si>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</si>
  <si>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</si>
  <si>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</si>
  <si>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</si>
  <si>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</si>
  <si>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</si>
  <si>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</si>
  <si>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</si>
  <si>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</si>
  <si>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</si>
  <si>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</si>
  <si>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</si>
  <si>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</si>
  <si>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</si>
  <si>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</si>
  <si>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</si>
  <si>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</si>
  <si>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</si>
  <si>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</si>
  <si>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</si>
  <si>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</si>
  <si>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</si>
  <si>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</si>
  <si>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</si>
  <si>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</si>
  <si>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</si>
  <si>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</si>
  <si>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</si>
  <si>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</si>
  <si>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</si>
  <si>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</si>
  <si>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</si>
  <si>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</si>
  <si>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</si>
  <si>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</si>
  <si>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</si>
  <si>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</si>
  <si>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</si>
  <si>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</si>
  <si>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</si>
  <si>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</si>
  <si>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</si>
  <si>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</si>
  <si>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</si>
  <si>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</si>
  <si>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</si>
  <si>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</si>
  <si>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</si>
  <si>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</si>
  <si>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</si>
  <si>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</si>
  <si>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</si>
  <si>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</si>
  <si>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</si>
  <si>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</si>
  <si>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</si>
  <si>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</si>
  <si>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</si>
  <si>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</si>
  <si>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</si>
  <si>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</si>
  <si>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</si>
  <si>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</si>
  <si>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</si>
  <si>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</si>
  <si>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</si>
  <si>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</si>
  <si>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</si>
  <si>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</si>
  <si>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д.14</t>
  </si>
  <si>
    <t>Итого задолженность потребителей с учетом остатков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</si>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</sst>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topLeftCell="A7" zoomScaleNormal="100" zoomScaleSheetLayoutView="100" workbookViewId="0">
      <selection activeCell="F67" sqref="F6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75</v>
      </c>
      <c r="B2" s="55"/>
      <c r="C2" s="55"/>
      <c r="D2" s="55"/>
      <c r="E2" s="55"/>
      <c r="F2" s="55"/>
    </row>
    <row r="3" spans="1:6" x14ac:dyDescent="0.25">
      <c r="B3" s="51" t="s">
        <v>73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10554.490281224251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13923.74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97313.599999999977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762772.61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762772.61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746504.65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746504.65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770982.88028122426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9138.4702812242322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3179.16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113581.55999999994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</f>
        <v>761844.41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182927.09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178978.67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203385.66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145078.99</v>
      </c>
    </row>
    <row r="46" spans="1:5" s="12" customFormat="1" hidden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hidden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hidden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hidden="1" x14ac:dyDescent="0.25">
      <c r="A49" s="8">
        <v>26</v>
      </c>
      <c r="B49" s="19" t="s">
        <v>55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41664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9810</v>
      </c>
    </row>
    <row r="58" spans="1:4" s="12" customFormat="1" x14ac:dyDescent="0.25">
      <c r="A58" s="40" t="s">
        <v>28</v>
      </c>
      <c r="B58" s="49"/>
      <c r="C58" s="49"/>
      <c r="D58" s="50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13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13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40" t="s">
        <v>33</v>
      </c>
      <c r="B63" s="41"/>
      <c r="C63" s="41"/>
      <c r="D63" s="42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-5082.6100000000151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204.97</v>
      </c>
    </row>
    <row r="66" spans="1:4" s="12" customFormat="1" x14ac:dyDescent="0.25">
      <c r="A66" s="8">
        <v>33</v>
      </c>
      <c r="B66" s="2" t="s">
        <v>74</v>
      </c>
      <c r="C66" s="8" t="s">
        <v>10</v>
      </c>
      <c r="D66" s="9">
        <v>-1931.0500000000018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22">
        <f>D64+D75-D77</f>
        <v>879.88999999998487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56.61</v>
      </c>
    </row>
    <row r="69" spans="1:4" s="12" customFormat="1" x14ac:dyDescent="0.25">
      <c r="A69" s="8">
        <v>36</v>
      </c>
      <c r="B69" s="2" t="s">
        <v>74</v>
      </c>
      <c r="C69" s="8" t="s">
        <v>10</v>
      </c>
      <c r="D69" s="22">
        <f>D66+D74-D75-D68</f>
        <v>-1898.4999999999993</v>
      </c>
    </row>
    <row r="70" spans="1:4" s="12" customFormat="1" x14ac:dyDescent="0.25">
      <c r="A70" s="40" t="s">
        <v>34</v>
      </c>
      <c r="B70" s="41"/>
      <c r="C70" s="41"/>
      <c r="D70" s="42"/>
    </row>
    <row r="71" spans="1:4" s="12" customFormat="1" x14ac:dyDescent="0.25">
      <c r="A71" s="8">
        <v>37</v>
      </c>
      <c r="B71" s="11" t="s">
        <v>35</v>
      </c>
      <c r="C71" s="9"/>
      <c r="D71" s="32" t="s">
        <v>57</v>
      </c>
    </row>
    <row r="72" spans="1:4" s="12" customFormat="1" x14ac:dyDescent="0.25">
      <c r="A72" s="8">
        <v>38</v>
      </c>
      <c r="B72" s="11" t="s">
        <v>36</v>
      </c>
      <c r="C72" s="9"/>
      <c r="D72" s="32" t="s">
        <v>58</v>
      </c>
    </row>
    <row r="73" spans="1:4" s="12" customFormat="1" x14ac:dyDescent="0.25">
      <c r="A73" s="8">
        <v>39</v>
      </c>
      <c r="B73" s="11" t="s">
        <v>37</v>
      </c>
      <c r="C73" s="9"/>
      <c r="D73" s="9">
        <v>33579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4">
        <v>101416.86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101327.7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89.160000000003492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95365.2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95365.2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0" t="s">
        <v>44</v>
      </c>
      <c r="B81" s="41"/>
      <c r="C81" s="41"/>
      <c r="D81" s="42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3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3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1">
        <v>0</v>
      </c>
    </row>
    <row r="86" spans="1:4" s="12" customFormat="1" x14ac:dyDescent="0.25">
      <c r="A86" s="40" t="s">
        <v>45</v>
      </c>
      <c r="B86" s="41"/>
      <c r="C86" s="41"/>
      <c r="D86" s="42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3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0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B3:F3"/>
    <mergeCell ref="A1:F1"/>
    <mergeCell ref="A2:F2"/>
    <mergeCell ref="A63:D63"/>
    <mergeCell ref="A70:D70"/>
    <mergeCell ref="A29:D29"/>
    <mergeCell ref="A81:D81"/>
    <mergeCell ref="A86:D86"/>
    <mergeCell ref="A8:D8"/>
    <mergeCell ref="A26:D26"/>
    <mergeCell ref="A58:D58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2021-03-19T10:18:01Z</dcterms:modified>
</cp:coreProperties>
</file>